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256" windowHeight="68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<sst xmlns="http://schemas.openxmlformats.org/spreadsheetml/2006/main" count="268" uniqueCount="101">
  <si>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</si>
  <si>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</si>
  <si>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</si>
  <si>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</si>
  <si>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</si>
  <si>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</si>
  <si>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</si>
  <si>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</si>
  <si>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</si>
  <si>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</si>
  <si>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</si>
  <si>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</si>
  <si>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</si>
  <si>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</si>
  <si>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</si>
  <si>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</si>
  <si>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</si>
  <si>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</si>
  <si>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</si>
  <si>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</si>
  <si>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</si>
  <si>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</si>
  <si>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</si>
  <si>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</si>
  <si>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</si>
  <si>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</si>
  <si>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</si>
  <si>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</si>
  <si>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</si>
  <si>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</si>
  <si>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</si>
  <si>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</si>
  <si>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</si>
  <si>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</si>
  <si>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</si>
  <si>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</si>
  <si>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</si>
  <si>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</si>
  <si>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</si>
  <si>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директор:  </t>
  </si>
  <si>
    <t>Аженов А.А.</t>
  </si>
  <si>
    <t>МКОУ "Новинская СОШ"</t>
  </si>
  <si>
    <t xml:space="preserve">         40\6</t>
  </si>
  <si>
    <t>Какао</t>
  </si>
  <si>
    <t xml:space="preserve"> Бутерброд:Хлеб с  с\маслом</t>
  </si>
  <si>
    <t>Яйцо  вареное</t>
  </si>
  <si>
    <t>Банан</t>
  </si>
  <si>
    <t>яйцо</t>
  </si>
  <si>
    <t xml:space="preserve">           ПР</t>
  </si>
  <si>
    <t>салат</t>
  </si>
  <si>
    <t xml:space="preserve">        ПР</t>
  </si>
  <si>
    <t xml:space="preserve">  Хлеб  пшеничный</t>
  </si>
  <si>
    <t>яблоко</t>
  </si>
  <si>
    <t xml:space="preserve">  Чай  сладкий</t>
  </si>
  <si>
    <t>Завтрак 2</t>
  </si>
  <si>
    <t>Суп    рисовой   крупой   на  м/б</t>
  </si>
  <si>
    <t xml:space="preserve">  Компот</t>
  </si>
  <si>
    <t xml:space="preserve"> хлеб  пшеничный</t>
  </si>
  <si>
    <t>банан</t>
  </si>
  <si>
    <t xml:space="preserve"> Котлета  мясная  с  картофельным  пюре</t>
  </si>
  <si>
    <t>Компот  из  сухофруктов</t>
  </si>
  <si>
    <t xml:space="preserve"> Хлеб  пшеничный</t>
  </si>
  <si>
    <t>Сосиска  с  гречневым   гарниром</t>
  </si>
  <si>
    <t>Чай  сладкий</t>
  </si>
  <si>
    <t>Хлеб    пшеничный</t>
  </si>
  <si>
    <t>Салат  из  свеклы</t>
  </si>
  <si>
    <t xml:space="preserve">         ПР</t>
  </si>
  <si>
    <t>Каша   из  смеси  круп</t>
  </si>
  <si>
    <t xml:space="preserve"> Хлеб  пшеничный  со  с/маслом</t>
  </si>
  <si>
    <t xml:space="preserve">          40\6</t>
  </si>
  <si>
    <t>288/304</t>
  </si>
  <si>
    <t xml:space="preserve">      ПР</t>
  </si>
  <si>
    <t xml:space="preserve">                    компот  из сухофруктов</t>
  </si>
  <si>
    <t>хлеб  пшенич.</t>
  </si>
  <si>
    <t xml:space="preserve">                              Банан</t>
  </si>
  <si>
    <t xml:space="preserve"> Чай  сладкий</t>
  </si>
  <si>
    <t>Хлеб  пшеничный</t>
  </si>
  <si>
    <t xml:space="preserve"> Салат   из  свеклы  отварной</t>
  </si>
  <si>
    <t xml:space="preserve"> Яблоко</t>
  </si>
  <si>
    <t>288/302</t>
  </si>
  <si>
    <t xml:space="preserve">       ПР</t>
  </si>
  <si>
    <t xml:space="preserve"> Птица,тушеная  в  соусе   гарнир  гречка</t>
  </si>
  <si>
    <t>Компот  из  сухофрукта</t>
  </si>
  <si>
    <t>Хлеб   пшеничный</t>
  </si>
  <si>
    <t xml:space="preserve"> Банан</t>
  </si>
  <si>
    <t>Суп  молочный  с макаронными  изделиями</t>
  </si>
  <si>
    <t>Птица  (курица)  отварная  с рисом</t>
  </si>
  <si>
    <t xml:space="preserve">   Салат из  соленых  огурцов с луком</t>
  </si>
  <si>
    <t xml:space="preserve">              ПР</t>
  </si>
  <si>
    <t xml:space="preserve">  Соления( соленый  огурец)</t>
  </si>
  <si>
    <t>267/128</t>
  </si>
  <si>
    <t>243/ 302</t>
  </si>
  <si>
    <t>Птица  с    отварными  макаронами</t>
  </si>
  <si>
    <t>288/202</t>
  </si>
  <si>
    <t xml:space="preserve">               ПР </t>
  </si>
  <si>
    <t xml:space="preserve">  Суп  с крестьянский   на  м/б</t>
  </si>
  <si>
    <t xml:space="preserve">                     Салат  из  моркови  с изюмом</t>
  </si>
  <si>
    <t>Жаркое  по-домашнему</t>
  </si>
  <si>
    <t xml:space="preserve"> Салат  -винегрет</t>
  </si>
  <si>
    <t xml:space="preserve">   Салат   из  свежей  капусты</t>
  </si>
  <si>
    <t>Салат  из  свежей  капусты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</si>
</sst>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1" fillId="0" borderId="2" xfId="0" applyFont="1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3" fillId="0" borderId="0" xfId="0" applyNumberFormat="1" applyFont="1"/>
    <xf numFmtId="2" fontId="11" fillId="0" borderId="0" xfId="0" applyNumberFormat="1" applyFont="1" applyAlignment="1">
      <alignment horizontal="center" vertical="top"/>
    </xf>
    <xf numFmtId="2" fontId="10" fillId="0" borderId="10" xfId="0" applyNumberFormat="1" applyFont="1" applyBorder="1" applyAlignment="1">
      <alignment horizontal="center" vertical="center" wrapText="1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1" fillId="4" borderId="2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64" fontId="0" fillId="5" borderId="2" xfId="0" applyNumberFormat="1" applyFill="1" applyBorder="1" applyAlignment="1" applyProtection="1">
      <alignment horizontal="center" vertical="center"/>
      <protection locked="0"/>
    </xf>
    <xf numFmtId="164" fontId="0" fillId="5" borderId="17" xfId="0" applyNumberForma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58" customWidth="1"/>
    <col min="8" max="8" width="7.5546875" style="58" customWidth="1"/>
    <col min="9" max="9" width="6.88671875" style="58" customWidth="1"/>
    <col min="10" max="10" width="8.109375" style="58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1" t="s">
        <v>41</v>
      </c>
      <c r="D1" s="82"/>
      <c r="E1" s="82"/>
      <c r="F1" s="12" t="s">
        <v>16</v>
      </c>
      <c r="G1" s="58" t="s">
        <v>17</v>
      </c>
      <c r="H1" s="83" t="s">
        <v>39</v>
      </c>
      <c r="I1" s="83"/>
      <c r="J1" s="83"/>
      <c r="K1" s="83"/>
    </row>
    <row r="2" spans="1:12" ht="17.399999999999999">
      <c r="A2" s="35" t="s">
        <v>6</v>
      </c>
      <c r="C2" s="2"/>
      <c r="G2" s="58" t="s">
        <v>18</v>
      </c>
      <c r="H2" s="83" t="s">
        <v>40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58" t="s">
        <v>19</v>
      </c>
      <c r="H3" s="68">
        <v>1</v>
      </c>
      <c r="I3" s="68">
        <v>9</v>
      </c>
      <c r="J3" s="69">
        <v>2025</v>
      </c>
      <c r="K3" s="44"/>
    </row>
    <row r="4" spans="1:12">
      <c r="C4" s="2"/>
      <c r="D4" s="4"/>
      <c r="H4" s="59" t="s">
        <v>36</v>
      </c>
      <c r="I4" s="59" t="s">
        <v>37</v>
      </c>
      <c r="J4" s="59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60" t="s">
        <v>1</v>
      </c>
      <c r="H5" s="60" t="s">
        <v>2</v>
      </c>
      <c r="I5" s="60" t="s">
        <v>3</v>
      </c>
      <c r="J5" s="60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5" t="s">
        <v>85</v>
      </c>
      <c r="F6" s="46">
        <v>250</v>
      </c>
      <c r="G6" s="51">
        <v>3.38</v>
      </c>
      <c r="H6" s="51">
        <v>4.99</v>
      </c>
      <c r="I6" s="61">
        <v>17.95</v>
      </c>
      <c r="J6" s="51">
        <v>240</v>
      </c>
      <c r="K6" s="55">
        <v>120</v>
      </c>
      <c r="L6" s="51">
        <v>20.85</v>
      </c>
    </row>
    <row r="7" spans="1:12" ht="14.4">
      <c r="A7" s="23"/>
      <c r="B7" s="15"/>
      <c r="C7" s="11"/>
      <c r="D7" s="7" t="s">
        <v>22</v>
      </c>
      <c r="E7" s="49" t="s">
        <v>43</v>
      </c>
      <c r="F7" s="47">
        <v>200</v>
      </c>
      <c r="G7" s="52">
        <v>4.0780000000000003</v>
      </c>
      <c r="H7" s="52">
        <v>3.5</v>
      </c>
      <c r="I7" s="62">
        <v>17.57</v>
      </c>
      <c r="J7" s="52">
        <v>118.6</v>
      </c>
      <c r="K7" s="56">
        <v>382</v>
      </c>
      <c r="L7" s="52">
        <v>6.2</v>
      </c>
    </row>
    <row r="8" spans="1:12" ht="14.4">
      <c r="A8" s="23"/>
      <c r="B8" s="15"/>
      <c r="C8" s="11"/>
      <c r="D8" s="1" t="s">
        <v>23</v>
      </c>
      <c r="E8" s="49" t="s">
        <v>44</v>
      </c>
      <c r="F8" s="47" t="s">
        <v>42</v>
      </c>
      <c r="G8" s="52">
        <v>2.36</v>
      </c>
      <c r="H8" s="52">
        <v>7.49</v>
      </c>
      <c r="I8" s="62">
        <v>14.89</v>
      </c>
      <c r="J8" s="52">
        <v>136</v>
      </c>
      <c r="K8" s="56" t="s">
        <v>48</v>
      </c>
      <c r="L8" s="52">
        <v>10.72</v>
      </c>
    </row>
    <row r="9" spans="1:12" ht="15" thickBot="1">
      <c r="A9" s="23"/>
      <c r="B9" s="15"/>
      <c r="C9" s="11"/>
      <c r="D9" s="54" t="s">
        <v>47</v>
      </c>
      <c r="E9" s="49" t="s">
        <v>45</v>
      </c>
      <c r="F9" s="47">
        <v>40</v>
      </c>
      <c r="G9" s="52">
        <v>5</v>
      </c>
      <c r="H9" s="52">
        <v>4.5999999999999996</v>
      </c>
      <c r="I9" s="62">
        <v>0.28000000000000003</v>
      </c>
      <c r="J9" s="52">
        <v>63</v>
      </c>
      <c r="K9" s="56">
        <v>209</v>
      </c>
      <c r="L9" s="52">
        <v>10</v>
      </c>
    </row>
    <row r="10" spans="1:12" ht="15" thickBot="1">
      <c r="A10" s="23"/>
      <c r="B10" s="15"/>
      <c r="C10" s="11"/>
      <c r="D10" s="7" t="s">
        <v>24</v>
      </c>
      <c r="E10" s="45" t="s">
        <v>46</v>
      </c>
      <c r="F10" s="46">
        <v>170</v>
      </c>
      <c r="G10" s="51">
        <v>2.5499999999999998</v>
      </c>
      <c r="H10" s="51">
        <v>0.85</v>
      </c>
      <c r="I10" s="61">
        <v>35.700000000000003</v>
      </c>
      <c r="J10" s="51">
        <v>144</v>
      </c>
      <c r="K10" s="41">
        <v>338</v>
      </c>
      <c r="L10" s="51">
        <v>28.5</v>
      </c>
    </row>
    <row r="11" spans="1:12" ht="14.4">
      <c r="A11" s="23"/>
      <c r="B11" s="15"/>
      <c r="C11" s="72" t="s">
        <v>54</v>
      </c>
      <c r="D11" s="7" t="s">
        <v>24</v>
      </c>
      <c r="E11" s="45"/>
      <c r="F11" s="46"/>
      <c r="G11" s="51"/>
      <c r="H11" s="51"/>
      <c r="I11" s="61"/>
      <c r="J11" s="51"/>
      <c r="K11" s="41"/>
      <c r="L11" s="51"/>
    </row>
    <row r="12" spans="1:12" ht="14.4">
      <c r="A12" s="23"/>
      <c r="B12" s="15"/>
      <c r="C12" s="11"/>
      <c r="D12" s="6"/>
      <c r="E12" s="39"/>
      <c r="F12" s="40"/>
      <c r="G12" s="64"/>
      <c r="H12" s="64"/>
      <c r="I12" s="64"/>
      <c r="J12" s="64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660</v>
      </c>
      <c r="G13" s="65">
        <f t="shared" ref="G13:J13" si="0">SUM(G6:G12)</f>
        <v>17.367999999999999</v>
      </c>
      <c r="H13" s="65">
        <f t="shared" si="0"/>
        <v>21.43</v>
      </c>
      <c r="I13" s="65">
        <f t="shared" si="0"/>
        <v>86.39</v>
      </c>
      <c r="J13" s="65">
        <f t="shared" si="0"/>
        <v>701.6</v>
      </c>
      <c r="K13" s="25"/>
      <c r="L13" s="19">
        <f t="shared" ref="L13" si="1">SUM(L6:L12)</f>
        <v>76.27000000000001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64"/>
      <c r="H14" s="64"/>
      <c r="I14" s="64"/>
      <c r="J14" s="64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64"/>
      <c r="H15" s="64"/>
      <c r="I15" s="64"/>
      <c r="J15" s="64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64"/>
      <c r="H16" s="64"/>
      <c r="I16" s="64"/>
      <c r="J16" s="64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64"/>
      <c r="H17" s="64"/>
      <c r="I17" s="64"/>
      <c r="J17" s="64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64"/>
      <c r="H18" s="64"/>
      <c r="I18" s="64"/>
      <c r="J18" s="64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64"/>
      <c r="H19" s="64"/>
      <c r="I19" s="64"/>
      <c r="J19" s="64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64"/>
      <c r="H20" s="64"/>
      <c r="I20" s="64"/>
      <c r="J20" s="64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64"/>
      <c r="H21" s="64"/>
      <c r="I21" s="64"/>
      <c r="J21" s="64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64"/>
      <c r="H22" s="64"/>
      <c r="I22" s="64"/>
      <c r="J22" s="64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65">
        <f t="shared" ref="G23:J23" si="2">SUM(G14:G22)</f>
        <v>0</v>
      </c>
      <c r="H23" s="65">
        <f t="shared" si="2"/>
        <v>0</v>
      </c>
      <c r="I23" s="65">
        <f t="shared" si="2"/>
        <v>0</v>
      </c>
      <c r="J23" s="65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660</v>
      </c>
      <c r="G24" s="66">
        <f t="shared" ref="G24:J24" si="4">G13+G23</f>
        <v>17.367999999999999</v>
      </c>
      <c r="H24" s="66">
        <f t="shared" si="4"/>
        <v>21.43</v>
      </c>
      <c r="I24" s="66">
        <f t="shared" si="4"/>
        <v>86.39</v>
      </c>
      <c r="J24" s="66">
        <f t="shared" si="4"/>
        <v>701.6</v>
      </c>
      <c r="K24" s="32"/>
      <c r="L24" s="32">
        <f t="shared" ref="L24" si="5">L13+L23</f>
        <v>76.27000000000001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5" t="s">
        <v>86</v>
      </c>
      <c r="F25" s="46">
        <v>250</v>
      </c>
      <c r="G25" s="51">
        <v>7.33</v>
      </c>
      <c r="H25" s="51">
        <v>21.47</v>
      </c>
      <c r="I25" s="61">
        <v>30.52</v>
      </c>
      <c r="J25" s="51">
        <v>341</v>
      </c>
      <c r="K25" s="55" t="s">
        <v>70</v>
      </c>
      <c r="L25" s="51">
        <v>51.16</v>
      </c>
    </row>
    <row r="26" spans="1:12" ht="14.4">
      <c r="A26" s="14"/>
      <c r="B26" s="15"/>
      <c r="C26" s="11"/>
      <c r="D26" s="7" t="s">
        <v>22</v>
      </c>
      <c r="E26" s="71" t="s">
        <v>53</v>
      </c>
      <c r="F26" s="47">
        <v>200</v>
      </c>
      <c r="G26" s="52">
        <v>7.0000000000000007E-2</v>
      </c>
      <c r="H26" s="52">
        <v>0.02</v>
      </c>
      <c r="I26" s="62">
        <v>15</v>
      </c>
      <c r="J26" s="52">
        <v>60</v>
      </c>
      <c r="K26" s="56">
        <v>376</v>
      </c>
      <c r="L26" s="52">
        <v>1.67</v>
      </c>
    </row>
    <row r="27" spans="1:12" ht="14.4">
      <c r="A27" s="14"/>
      <c r="B27" s="15"/>
      <c r="C27" s="11"/>
      <c r="D27" s="7" t="s">
        <v>23</v>
      </c>
      <c r="E27" s="49" t="s">
        <v>51</v>
      </c>
      <c r="F27" s="47">
        <v>40</v>
      </c>
      <c r="G27" s="52">
        <v>1.7</v>
      </c>
      <c r="H27" s="52">
        <v>0.28000000000000003</v>
      </c>
      <c r="I27" s="62">
        <v>19.899999999999999</v>
      </c>
      <c r="J27" s="52">
        <v>96</v>
      </c>
      <c r="K27" s="56" t="s">
        <v>50</v>
      </c>
      <c r="L27" s="52">
        <v>3.4</v>
      </c>
    </row>
    <row r="28" spans="1:12" ht="14.4">
      <c r="A28" s="14"/>
      <c r="B28" s="15"/>
      <c r="C28" s="11"/>
      <c r="D28" s="56" t="s">
        <v>49</v>
      </c>
      <c r="E28" s="49" t="s">
        <v>87</v>
      </c>
      <c r="F28" s="47">
        <v>60</v>
      </c>
      <c r="G28" s="52">
        <v>5.08</v>
      </c>
      <c r="H28" s="52">
        <v>3</v>
      </c>
      <c r="I28" s="62">
        <v>4.45</v>
      </c>
      <c r="J28" s="52">
        <v>49</v>
      </c>
      <c r="K28" s="56">
        <v>21</v>
      </c>
      <c r="L28" s="52">
        <v>2.8</v>
      </c>
    </row>
    <row r="29" spans="1:12" ht="15" thickBot="1">
      <c r="A29" s="14"/>
      <c r="B29" s="15"/>
      <c r="C29" s="11"/>
      <c r="D29" s="57" t="s">
        <v>24</v>
      </c>
      <c r="E29" s="50" t="s">
        <v>52</v>
      </c>
      <c r="F29" s="48">
        <v>150</v>
      </c>
      <c r="G29" s="53">
        <v>0</v>
      </c>
      <c r="H29" s="53">
        <v>0</v>
      </c>
      <c r="I29" s="63">
        <v>0</v>
      </c>
      <c r="J29" s="53">
        <v>44</v>
      </c>
      <c r="K29" s="57">
        <v>338</v>
      </c>
      <c r="L29" s="53">
        <v>25.5</v>
      </c>
    </row>
    <row r="30" spans="1:12" ht="14.4">
      <c r="A30" s="14"/>
      <c r="B30" s="15"/>
      <c r="C30" s="11"/>
      <c r="D30" s="70"/>
      <c r="E30" s="39"/>
      <c r="F30" s="40"/>
      <c r="G30" s="64"/>
      <c r="H30" s="64"/>
      <c r="I30" s="64"/>
      <c r="J30" s="64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64"/>
      <c r="H31" s="64"/>
      <c r="I31" s="64"/>
      <c r="J31" s="64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700</v>
      </c>
      <c r="G32" s="65">
        <f t="shared" ref="G32" si="6">SUM(G25:G31)</f>
        <v>14.18</v>
      </c>
      <c r="H32" s="65">
        <f t="shared" ref="H32" si="7">SUM(H25:H31)</f>
        <v>24.77</v>
      </c>
      <c r="I32" s="65">
        <f t="shared" ref="I32" si="8">SUM(I25:I31)</f>
        <v>69.86999999999999</v>
      </c>
      <c r="J32" s="65">
        <f t="shared" ref="J32:L32" si="9">SUM(J25:J31)</f>
        <v>590</v>
      </c>
      <c r="K32" s="25"/>
      <c r="L32" s="19">
        <f t="shared" si="9"/>
        <v>84.53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64"/>
      <c r="H33" s="64"/>
      <c r="I33" s="64"/>
      <c r="J33" s="64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64"/>
      <c r="H34" s="64"/>
      <c r="I34" s="64"/>
      <c r="J34" s="64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64"/>
      <c r="H35" s="64"/>
      <c r="I35" s="64"/>
      <c r="J35" s="64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64"/>
      <c r="H36" s="64"/>
      <c r="I36" s="64"/>
      <c r="J36" s="64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64"/>
      <c r="H37" s="64"/>
      <c r="I37" s="64"/>
      <c r="J37" s="64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64"/>
      <c r="H38" s="64"/>
      <c r="I38" s="64"/>
      <c r="J38" s="64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64"/>
      <c r="H39" s="64"/>
      <c r="I39" s="64"/>
      <c r="J39" s="64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64"/>
      <c r="H40" s="64"/>
      <c r="I40" s="64"/>
      <c r="J40" s="64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64"/>
      <c r="H41" s="64"/>
      <c r="I41" s="64"/>
      <c r="J41" s="64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65">
        <f t="shared" ref="G42" si="10">SUM(G33:G41)</f>
        <v>0</v>
      </c>
      <c r="H42" s="65">
        <f t="shared" ref="H42" si="11">SUM(H33:H41)</f>
        <v>0</v>
      </c>
      <c r="I42" s="65">
        <f t="shared" ref="I42" si="12">SUM(I33:I41)</f>
        <v>0</v>
      </c>
      <c r="J42" s="65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700</v>
      </c>
      <c r="G43" s="66">
        <f t="shared" ref="G43" si="14">G32+G42</f>
        <v>14.18</v>
      </c>
      <c r="H43" s="66">
        <f t="shared" ref="H43" si="15">H32+H42</f>
        <v>24.77</v>
      </c>
      <c r="I43" s="66">
        <f t="shared" ref="I43" si="16">I32+I42</f>
        <v>69.86999999999999</v>
      </c>
      <c r="J43" s="66">
        <f t="shared" ref="J43:L43" si="17">J32+J42</f>
        <v>590</v>
      </c>
      <c r="K43" s="32"/>
      <c r="L43" s="32">
        <f t="shared" si="17"/>
        <v>84.53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5" t="s">
        <v>55</v>
      </c>
      <c r="F44" s="46">
        <v>250</v>
      </c>
      <c r="G44" s="51">
        <v>1.97</v>
      </c>
      <c r="H44" s="51">
        <v>2.71</v>
      </c>
      <c r="I44" s="61">
        <v>1.54</v>
      </c>
      <c r="J44" s="51">
        <v>85.75</v>
      </c>
      <c r="K44" s="55">
        <v>101</v>
      </c>
      <c r="L44" s="51">
        <v>19.489999999999998</v>
      </c>
    </row>
    <row r="45" spans="1:12" ht="14.4">
      <c r="A45" s="23"/>
      <c r="B45" s="15"/>
      <c r="C45" s="11"/>
      <c r="D45" s="7" t="s">
        <v>22</v>
      </c>
      <c r="E45" s="49" t="s">
        <v>56</v>
      </c>
      <c r="F45" s="47">
        <v>200</v>
      </c>
      <c r="G45" s="52">
        <v>0.66</v>
      </c>
      <c r="H45" s="52">
        <v>0.09</v>
      </c>
      <c r="I45" s="62">
        <v>32</v>
      </c>
      <c r="J45" s="52">
        <v>132.80000000000001</v>
      </c>
      <c r="K45" s="56">
        <v>349</v>
      </c>
      <c r="L45" s="52">
        <v>2.65</v>
      </c>
    </row>
    <row r="46" spans="1:12" ht="14.4">
      <c r="A46" s="23"/>
      <c r="B46" s="15"/>
      <c r="C46" s="11"/>
      <c r="D46" s="7" t="s">
        <v>23</v>
      </c>
      <c r="E46" s="49" t="s">
        <v>57</v>
      </c>
      <c r="F46" s="47">
        <v>40</v>
      </c>
      <c r="G46" s="52">
        <v>1.7</v>
      </c>
      <c r="H46" s="52">
        <v>0.28000000000000003</v>
      </c>
      <c r="I46" s="62">
        <v>19.899999999999999</v>
      </c>
      <c r="J46" s="52">
        <v>96</v>
      </c>
      <c r="K46" s="56" t="s">
        <v>88</v>
      </c>
      <c r="L46" s="52">
        <v>3.4</v>
      </c>
    </row>
    <row r="47" spans="1:12" ht="14.4">
      <c r="A47" s="23"/>
      <c r="B47" s="15"/>
      <c r="C47" s="11"/>
      <c r="D47" s="56" t="s">
        <v>49</v>
      </c>
      <c r="E47" s="49" t="s">
        <v>100</v>
      </c>
      <c r="F47" s="47">
        <v>60</v>
      </c>
      <c r="G47" s="52">
        <v>0.82</v>
      </c>
      <c r="H47" s="52">
        <v>1.94</v>
      </c>
      <c r="I47" s="62">
        <v>3.87</v>
      </c>
      <c r="J47" s="52">
        <v>36.24</v>
      </c>
      <c r="K47" s="56">
        <v>45</v>
      </c>
      <c r="L47" s="52">
        <v>4.8</v>
      </c>
    </row>
    <row r="48" spans="1:12" ht="15" thickBot="1">
      <c r="A48" s="23"/>
      <c r="B48" s="15"/>
      <c r="C48" s="11"/>
      <c r="D48" s="57" t="s">
        <v>24</v>
      </c>
      <c r="E48" s="50" t="s">
        <v>58</v>
      </c>
      <c r="F48" s="48">
        <v>150</v>
      </c>
      <c r="G48" s="53">
        <v>2.25</v>
      </c>
      <c r="H48" s="53">
        <v>0.75</v>
      </c>
      <c r="I48" s="63">
        <v>31.5</v>
      </c>
      <c r="J48" s="53">
        <v>144</v>
      </c>
      <c r="K48" s="57">
        <v>338</v>
      </c>
      <c r="L48" s="53">
        <v>28.5</v>
      </c>
    </row>
    <row r="49" spans="1:12" ht="14.4">
      <c r="A49" s="23"/>
      <c r="B49" s="15"/>
      <c r="C49" s="11"/>
      <c r="D49" s="6"/>
      <c r="E49" s="39"/>
      <c r="F49" s="40"/>
      <c r="G49" s="64"/>
      <c r="H49" s="64"/>
      <c r="I49" s="64"/>
      <c r="J49" s="64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64"/>
      <c r="H50" s="64"/>
      <c r="I50" s="64"/>
      <c r="J50" s="64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700</v>
      </c>
      <c r="G51" s="65">
        <f t="shared" ref="G51" si="18">SUM(G44:G50)</f>
        <v>7.4</v>
      </c>
      <c r="H51" s="65">
        <f t="shared" ref="H51" si="19">SUM(H44:H50)</f>
        <v>5.77</v>
      </c>
      <c r="I51" s="65">
        <f t="shared" ref="I51" si="20">SUM(I44:I50)</f>
        <v>88.81</v>
      </c>
      <c r="J51" s="65">
        <f t="shared" ref="J51:L51" si="21">SUM(J44:J50)</f>
        <v>494.79</v>
      </c>
      <c r="K51" s="25"/>
      <c r="L51" s="19">
        <f t="shared" si="21"/>
        <v>58.839999999999996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64"/>
      <c r="H52" s="64"/>
      <c r="I52" s="64"/>
      <c r="J52" s="64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64"/>
      <c r="H53" s="64"/>
      <c r="I53" s="64"/>
      <c r="J53" s="64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64"/>
      <c r="H54" s="64"/>
      <c r="I54" s="64"/>
      <c r="J54" s="64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64"/>
      <c r="H55" s="64"/>
      <c r="I55" s="64"/>
      <c r="J55" s="64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64"/>
      <c r="H56" s="64"/>
      <c r="I56" s="64"/>
      <c r="J56" s="64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64"/>
      <c r="H57" s="64"/>
      <c r="I57" s="64"/>
      <c r="J57" s="64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64"/>
      <c r="H58" s="64"/>
      <c r="I58" s="64"/>
      <c r="J58" s="64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64"/>
      <c r="H59" s="64"/>
      <c r="I59" s="64"/>
      <c r="J59" s="64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64"/>
      <c r="H60" s="64"/>
      <c r="I60" s="64"/>
      <c r="J60" s="64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65">
        <f t="shared" ref="G61" si="22">SUM(G52:G60)</f>
        <v>0</v>
      </c>
      <c r="H61" s="65">
        <f t="shared" ref="H61" si="23">SUM(H52:H60)</f>
        <v>0</v>
      </c>
      <c r="I61" s="65">
        <f t="shared" ref="I61" si="24">SUM(I52:I60)</f>
        <v>0</v>
      </c>
      <c r="J61" s="65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700</v>
      </c>
      <c r="G62" s="66">
        <f t="shared" ref="G62" si="26">G51+G61</f>
        <v>7.4</v>
      </c>
      <c r="H62" s="66">
        <f t="shared" ref="H62" si="27">H51+H61</f>
        <v>5.77</v>
      </c>
      <c r="I62" s="66">
        <f t="shared" ref="I62" si="28">I51+I61</f>
        <v>88.81</v>
      </c>
      <c r="J62" s="66">
        <f t="shared" ref="J62:L62" si="29">J51+J61</f>
        <v>494.79</v>
      </c>
      <c r="K62" s="32"/>
      <c r="L62" s="32">
        <f t="shared" si="29"/>
        <v>58.839999999999996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5" t="s">
        <v>59</v>
      </c>
      <c r="F63" s="46">
        <v>240</v>
      </c>
      <c r="G63" s="51">
        <v>14.62</v>
      </c>
      <c r="H63" s="51">
        <v>18.75</v>
      </c>
      <c r="I63" s="61">
        <v>27.58</v>
      </c>
      <c r="J63" s="51">
        <v>407</v>
      </c>
      <c r="K63" s="55" t="s">
        <v>90</v>
      </c>
      <c r="L63" s="51">
        <v>62.32</v>
      </c>
    </row>
    <row r="64" spans="1:12" ht="14.4">
      <c r="A64" s="23"/>
      <c r="B64" s="15"/>
      <c r="C64" s="11"/>
      <c r="D64" s="7" t="s">
        <v>22</v>
      </c>
      <c r="E64" s="49" t="s">
        <v>60</v>
      </c>
      <c r="F64" s="47">
        <v>200</v>
      </c>
      <c r="G64" s="52">
        <v>0.66</v>
      </c>
      <c r="H64" s="52">
        <v>0.09</v>
      </c>
      <c r="I64" s="62">
        <v>32.01</v>
      </c>
      <c r="J64" s="52">
        <v>132.80000000000001</v>
      </c>
      <c r="K64" s="56">
        <v>349</v>
      </c>
      <c r="L64" s="52">
        <v>2.82</v>
      </c>
    </row>
    <row r="65" spans="1:12" ht="14.4">
      <c r="A65" s="23"/>
      <c r="B65" s="15"/>
      <c r="C65" s="11"/>
      <c r="D65" s="7" t="s">
        <v>23</v>
      </c>
      <c r="E65" s="49" t="s">
        <v>61</v>
      </c>
      <c r="F65" s="47">
        <v>40</v>
      </c>
      <c r="G65" s="52">
        <v>1.7</v>
      </c>
      <c r="H65" s="52">
        <v>0.28000000000000003</v>
      </c>
      <c r="I65" s="62">
        <v>19</v>
      </c>
      <c r="J65" s="52">
        <v>96</v>
      </c>
      <c r="K65" s="56" t="s">
        <v>48</v>
      </c>
      <c r="L65" s="52">
        <v>3.4</v>
      </c>
    </row>
    <row r="66" spans="1:12" ht="14.4">
      <c r="A66" s="23"/>
      <c r="B66" s="15"/>
      <c r="C66" s="11"/>
      <c r="D66" s="56" t="s">
        <v>49</v>
      </c>
      <c r="E66" s="49" t="s">
        <v>89</v>
      </c>
      <c r="F66" s="47">
        <v>60</v>
      </c>
      <c r="G66" s="52">
        <v>0.3</v>
      </c>
      <c r="H66" s="52">
        <v>0.18</v>
      </c>
      <c r="I66" s="62">
        <v>0.84</v>
      </c>
      <c r="J66" s="52">
        <v>7.2</v>
      </c>
      <c r="K66" s="56">
        <v>55</v>
      </c>
      <c r="L66" s="52">
        <v>9</v>
      </c>
    </row>
    <row r="67" spans="1:12" ht="15" thickBot="1">
      <c r="A67" s="23"/>
      <c r="B67" s="15"/>
      <c r="C67" s="11"/>
      <c r="D67" s="57" t="s">
        <v>24</v>
      </c>
      <c r="E67" s="50" t="s">
        <v>52</v>
      </c>
      <c r="F67" s="48">
        <v>170</v>
      </c>
      <c r="G67" s="53">
        <v>0.68</v>
      </c>
      <c r="H67" s="53">
        <v>0.68</v>
      </c>
      <c r="I67" s="63">
        <v>16.66</v>
      </c>
      <c r="J67" s="53">
        <v>54.4</v>
      </c>
      <c r="K67" s="57">
        <v>338</v>
      </c>
      <c r="L67" s="53">
        <v>25.5</v>
      </c>
    </row>
    <row r="68" spans="1:12" ht="14.4">
      <c r="A68" s="23"/>
      <c r="B68" s="15"/>
      <c r="C68" s="11"/>
      <c r="D68" s="6"/>
      <c r="E68" s="39"/>
      <c r="F68" s="40"/>
      <c r="G68" s="64"/>
      <c r="H68" s="64"/>
      <c r="I68" s="64"/>
      <c r="J68" s="64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64"/>
      <c r="H69" s="64"/>
      <c r="I69" s="64"/>
      <c r="J69" s="64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710</v>
      </c>
      <c r="G70" s="65">
        <f t="shared" ref="G70" si="30">SUM(G63:G69)</f>
        <v>17.96</v>
      </c>
      <c r="H70" s="65">
        <f t="shared" ref="H70" si="31">SUM(H63:H69)</f>
        <v>19.98</v>
      </c>
      <c r="I70" s="65">
        <f t="shared" ref="I70" si="32">SUM(I63:I69)</f>
        <v>96.09</v>
      </c>
      <c r="J70" s="65">
        <f t="shared" ref="J70:L70" si="33">SUM(J63:J69)</f>
        <v>697.4</v>
      </c>
      <c r="K70" s="25"/>
      <c r="L70" s="19">
        <f t="shared" si="33"/>
        <v>103.04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64"/>
      <c r="H71" s="64"/>
      <c r="I71" s="64"/>
      <c r="J71" s="64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64"/>
      <c r="H72" s="64"/>
      <c r="I72" s="64"/>
      <c r="J72" s="64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64"/>
      <c r="H73" s="64"/>
      <c r="I73" s="64"/>
      <c r="J73" s="64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64"/>
      <c r="H74" s="64"/>
      <c r="I74" s="64"/>
      <c r="J74" s="64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64"/>
      <c r="H75" s="64"/>
      <c r="I75" s="64"/>
      <c r="J75" s="64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64"/>
      <c r="H76" s="64"/>
      <c r="I76" s="64"/>
      <c r="J76" s="64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64"/>
      <c r="H77" s="64"/>
      <c r="I77" s="64"/>
      <c r="J77" s="64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64"/>
      <c r="H78" s="64"/>
      <c r="I78" s="64"/>
      <c r="J78" s="64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64"/>
      <c r="H79" s="64"/>
      <c r="I79" s="64"/>
      <c r="J79" s="64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65">
        <f t="shared" ref="G80" si="34">SUM(G71:G79)</f>
        <v>0</v>
      </c>
      <c r="H80" s="65">
        <f t="shared" ref="H80" si="35">SUM(H71:H79)</f>
        <v>0</v>
      </c>
      <c r="I80" s="65">
        <f t="shared" ref="I80" si="36">SUM(I71:I79)</f>
        <v>0</v>
      </c>
      <c r="J80" s="65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710</v>
      </c>
      <c r="G81" s="66">
        <f t="shared" ref="G81" si="38">G70+G80</f>
        <v>17.96</v>
      </c>
      <c r="H81" s="66">
        <f t="shared" ref="H81" si="39">H70+H80</f>
        <v>19.98</v>
      </c>
      <c r="I81" s="66">
        <f t="shared" ref="I81" si="40">I70+I80</f>
        <v>96.09</v>
      </c>
      <c r="J81" s="66">
        <f t="shared" ref="J81:L81" si="41">J70+J80</f>
        <v>697.4</v>
      </c>
      <c r="K81" s="32"/>
      <c r="L81" s="32">
        <f t="shared" si="41"/>
        <v>103.04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45" t="s">
        <v>62</v>
      </c>
      <c r="F82" s="46">
        <v>240</v>
      </c>
      <c r="G82" s="51">
        <v>16.350000000000001</v>
      </c>
      <c r="H82" s="51">
        <v>24.22</v>
      </c>
      <c r="I82" s="61">
        <v>45.31</v>
      </c>
      <c r="J82" s="51">
        <v>282</v>
      </c>
      <c r="K82" s="55" t="s">
        <v>91</v>
      </c>
      <c r="L82" s="51">
        <v>16.350000000000001</v>
      </c>
    </row>
    <row r="83" spans="1:12" ht="14.4">
      <c r="A83" s="23"/>
      <c r="B83" s="15"/>
      <c r="C83" s="11"/>
      <c r="D83" s="7" t="s">
        <v>22</v>
      </c>
      <c r="E83" s="49" t="s">
        <v>63</v>
      </c>
      <c r="F83" s="47">
        <v>200</v>
      </c>
      <c r="G83" s="52">
        <v>7.0000000000000007E-2</v>
      </c>
      <c r="H83" s="52">
        <v>0.02</v>
      </c>
      <c r="I83" s="62">
        <v>15</v>
      </c>
      <c r="J83" s="52">
        <v>60</v>
      </c>
      <c r="K83" s="56">
        <v>376</v>
      </c>
      <c r="L83" s="52">
        <v>1.67</v>
      </c>
    </row>
    <row r="84" spans="1:12" ht="14.4">
      <c r="A84" s="23"/>
      <c r="B84" s="15"/>
      <c r="C84" s="11"/>
      <c r="D84" s="7" t="s">
        <v>23</v>
      </c>
      <c r="E84" s="49" t="s">
        <v>64</v>
      </c>
      <c r="F84" s="47">
        <v>40</v>
      </c>
      <c r="G84" s="52">
        <v>4.5599999999999996</v>
      </c>
      <c r="H84" s="52">
        <v>0</v>
      </c>
      <c r="I84" s="62">
        <v>19</v>
      </c>
      <c r="J84" s="52">
        <v>93</v>
      </c>
      <c r="K84" s="56" t="s">
        <v>50</v>
      </c>
      <c r="L84" s="52">
        <v>3.4</v>
      </c>
    </row>
    <row r="85" spans="1:12" ht="14.4">
      <c r="A85" s="23"/>
      <c r="B85" s="15"/>
      <c r="C85" s="11"/>
      <c r="D85" s="56" t="s">
        <v>49</v>
      </c>
      <c r="E85" s="49" t="s">
        <v>65</v>
      </c>
      <c r="F85" s="47">
        <v>70</v>
      </c>
      <c r="G85" s="52">
        <v>0</v>
      </c>
      <c r="H85" s="52">
        <v>3</v>
      </c>
      <c r="I85" s="62">
        <v>4</v>
      </c>
      <c r="J85" s="52">
        <v>47</v>
      </c>
      <c r="K85" s="56">
        <v>52</v>
      </c>
      <c r="L85" s="52">
        <v>5.34</v>
      </c>
    </row>
    <row r="86" spans="1:12" ht="15" thickBot="1">
      <c r="A86" s="23"/>
      <c r="B86" s="15"/>
      <c r="C86" s="11"/>
      <c r="D86" s="57" t="s">
        <v>24</v>
      </c>
      <c r="E86" s="50" t="s">
        <v>58</v>
      </c>
      <c r="F86" s="48">
        <v>150</v>
      </c>
      <c r="G86" s="53">
        <v>0</v>
      </c>
      <c r="H86" s="53">
        <v>0</v>
      </c>
      <c r="I86" s="63">
        <v>9</v>
      </c>
      <c r="J86" s="53">
        <v>96</v>
      </c>
      <c r="K86" s="57">
        <v>338</v>
      </c>
      <c r="L86" s="53">
        <v>28.5</v>
      </c>
    </row>
    <row r="87" spans="1:12" ht="14.4">
      <c r="A87" s="23"/>
      <c r="B87" s="15"/>
      <c r="C87" s="11"/>
      <c r="D87" s="6"/>
      <c r="E87" s="39"/>
      <c r="F87" s="40"/>
      <c r="G87" s="64"/>
      <c r="H87" s="64"/>
      <c r="I87" s="64"/>
      <c r="J87" s="64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64"/>
      <c r="H88" s="64"/>
      <c r="I88" s="64"/>
      <c r="J88" s="64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700</v>
      </c>
      <c r="G89" s="65">
        <f t="shared" ref="G89" si="42">SUM(G82:G88)</f>
        <v>20.98</v>
      </c>
      <c r="H89" s="65">
        <f t="shared" ref="H89" si="43">SUM(H82:H88)</f>
        <v>27.24</v>
      </c>
      <c r="I89" s="65">
        <f t="shared" ref="I89" si="44">SUM(I82:I88)</f>
        <v>92.31</v>
      </c>
      <c r="J89" s="65">
        <f t="shared" ref="J89:L89" si="45">SUM(J82:J88)</f>
        <v>578</v>
      </c>
      <c r="K89" s="25"/>
      <c r="L89" s="19">
        <f t="shared" si="45"/>
        <v>55.260000000000005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64"/>
      <c r="H90" s="64"/>
      <c r="I90" s="64"/>
      <c r="J90" s="64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64"/>
      <c r="H91" s="64"/>
      <c r="I91" s="64"/>
      <c r="J91" s="64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64"/>
      <c r="H92" s="64"/>
      <c r="I92" s="64"/>
      <c r="J92" s="64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64"/>
      <c r="H93" s="64"/>
      <c r="I93" s="64"/>
      <c r="J93" s="64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64"/>
      <c r="H94" s="64"/>
      <c r="I94" s="64"/>
      <c r="J94" s="64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64"/>
      <c r="H95" s="64"/>
      <c r="I95" s="64"/>
      <c r="J95" s="64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64"/>
      <c r="H96" s="64"/>
      <c r="I96" s="64"/>
      <c r="J96" s="64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64"/>
      <c r="H97" s="64"/>
      <c r="I97" s="64"/>
      <c r="J97" s="64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64"/>
      <c r="H98" s="64"/>
      <c r="I98" s="64"/>
      <c r="J98" s="64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65">
        <f t="shared" ref="G99" si="46">SUM(G90:G98)</f>
        <v>0</v>
      </c>
      <c r="H99" s="65">
        <f t="shared" ref="H99" si="47">SUM(H90:H98)</f>
        <v>0</v>
      </c>
      <c r="I99" s="65">
        <f t="shared" ref="I99" si="48">SUM(I90:I98)</f>
        <v>0</v>
      </c>
      <c r="J99" s="65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700</v>
      </c>
      <c r="G100" s="66">
        <f t="shared" ref="G100" si="50">G89+G99</f>
        <v>20.98</v>
      </c>
      <c r="H100" s="66">
        <f t="shared" ref="H100" si="51">H89+H99</f>
        <v>27.24</v>
      </c>
      <c r="I100" s="66">
        <f t="shared" ref="I100" si="52">I89+I99</f>
        <v>92.31</v>
      </c>
      <c r="J100" s="66">
        <f t="shared" ref="J100:L100" si="53">J89+J99</f>
        <v>578</v>
      </c>
      <c r="K100" s="32"/>
      <c r="L100" s="32">
        <f t="shared" si="53"/>
        <v>55.260000000000005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5" t="s">
        <v>67</v>
      </c>
      <c r="F101" s="46">
        <v>250</v>
      </c>
      <c r="G101" s="51">
        <v>6.9</v>
      </c>
      <c r="H101" s="51">
        <v>12.7</v>
      </c>
      <c r="I101" s="61">
        <v>49.38</v>
      </c>
      <c r="J101" s="51">
        <v>340</v>
      </c>
      <c r="K101" s="55">
        <v>175</v>
      </c>
      <c r="L101" s="51">
        <v>21.9</v>
      </c>
    </row>
    <row r="102" spans="1:12" ht="14.4">
      <c r="A102" s="23"/>
      <c r="B102" s="15"/>
      <c r="C102" s="11"/>
      <c r="D102" s="7" t="s">
        <v>22</v>
      </c>
      <c r="E102" s="49" t="s">
        <v>43</v>
      </c>
      <c r="F102" s="47">
        <v>200</v>
      </c>
      <c r="G102" s="52">
        <v>4.07</v>
      </c>
      <c r="H102" s="52">
        <v>3.5</v>
      </c>
      <c r="I102" s="62">
        <v>17.5</v>
      </c>
      <c r="J102" s="52">
        <v>118.6</v>
      </c>
      <c r="K102" s="56">
        <v>378</v>
      </c>
      <c r="L102" s="52">
        <v>6.2</v>
      </c>
    </row>
    <row r="103" spans="1:12" ht="14.4">
      <c r="A103" s="23"/>
      <c r="B103" s="15"/>
      <c r="C103" s="11"/>
      <c r="D103" s="7" t="s">
        <v>23</v>
      </c>
      <c r="E103" s="49" t="s">
        <v>68</v>
      </c>
      <c r="F103" s="47" t="s">
        <v>69</v>
      </c>
      <c r="G103" s="52">
        <v>2.36</v>
      </c>
      <c r="H103" s="52">
        <v>7.49</v>
      </c>
      <c r="I103" s="62">
        <v>14.89</v>
      </c>
      <c r="J103" s="52">
        <v>136</v>
      </c>
      <c r="K103" s="56" t="s">
        <v>66</v>
      </c>
      <c r="L103" s="52">
        <v>10.7</v>
      </c>
    </row>
    <row r="104" spans="1:12" ht="14.4">
      <c r="A104" s="23"/>
      <c r="B104" s="15"/>
      <c r="C104" s="11"/>
      <c r="D104" s="56" t="s">
        <v>47</v>
      </c>
      <c r="E104" s="49" t="s">
        <v>45</v>
      </c>
      <c r="F104" s="47">
        <v>40</v>
      </c>
      <c r="G104" s="52">
        <v>5.08</v>
      </c>
      <c r="H104" s="52">
        <v>4.5999999999999996</v>
      </c>
      <c r="I104" s="62">
        <v>0.28000000000000003</v>
      </c>
      <c r="J104" s="52">
        <v>63</v>
      </c>
      <c r="K104" s="56">
        <v>209</v>
      </c>
      <c r="L104" s="52">
        <v>10</v>
      </c>
    </row>
    <row r="105" spans="1:12" ht="15" thickBot="1">
      <c r="A105" s="23"/>
      <c r="B105" s="15"/>
      <c r="C105" s="11"/>
      <c r="D105" s="57" t="s">
        <v>24</v>
      </c>
      <c r="E105" s="50" t="s">
        <v>58</v>
      </c>
      <c r="F105" s="48">
        <v>150</v>
      </c>
      <c r="G105" s="53">
        <v>2.25</v>
      </c>
      <c r="H105" s="53">
        <v>0.75</v>
      </c>
      <c r="I105" s="63">
        <v>31.5</v>
      </c>
      <c r="J105" s="53">
        <v>144</v>
      </c>
      <c r="K105" s="57">
        <v>338</v>
      </c>
      <c r="L105" s="53">
        <v>28.5</v>
      </c>
    </row>
    <row r="106" spans="1:12" ht="14.4">
      <c r="A106" s="23"/>
      <c r="B106" s="15"/>
      <c r="C106" s="72" t="s">
        <v>54</v>
      </c>
      <c r="D106" s="70" t="s">
        <v>24</v>
      </c>
      <c r="E106" s="45"/>
      <c r="F106" s="46"/>
      <c r="G106" s="51"/>
      <c r="H106" s="51"/>
      <c r="I106" s="61"/>
      <c r="J106" s="51"/>
      <c r="K106" s="55"/>
      <c r="L106" s="51"/>
    </row>
    <row r="107" spans="1:12" ht="14.4">
      <c r="A107" s="23"/>
      <c r="B107" s="15"/>
      <c r="C107" s="11"/>
      <c r="D107" s="6"/>
      <c r="E107" s="39"/>
      <c r="F107" s="40"/>
      <c r="G107" s="64"/>
      <c r="H107" s="64"/>
      <c r="I107" s="64"/>
      <c r="J107" s="64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640</v>
      </c>
      <c r="G108" s="65">
        <f t="shared" ref="G108:J108" si="54">SUM(G101:G107)</f>
        <v>20.66</v>
      </c>
      <c r="H108" s="65">
        <f t="shared" si="54"/>
        <v>29.04</v>
      </c>
      <c r="I108" s="65">
        <f t="shared" si="54"/>
        <v>113.55</v>
      </c>
      <c r="J108" s="65">
        <f t="shared" si="54"/>
        <v>801.6</v>
      </c>
      <c r="K108" s="25"/>
      <c r="L108" s="19">
        <f t="shared" ref="L108" si="55">SUM(L101:L107)</f>
        <v>77.3</v>
      </c>
    </row>
    <row r="109" spans="1:12" ht="14.4">
      <c r="A109" s="26">
        <f>A101</f>
        <v>2</v>
      </c>
      <c r="B109" s="13">
        <v>1</v>
      </c>
      <c r="C109" s="10" t="s">
        <v>25</v>
      </c>
      <c r="D109" s="7" t="s">
        <v>26</v>
      </c>
      <c r="E109" s="39"/>
      <c r="F109" s="40"/>
      <c r="G109" s="64"/>
      <c r="H109" s="64"/>
      <c r="I109" s="64"/>
      <c r="J109" s="64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64"/>
      <c r="H110" s="64"/>
      <c r="I110" s="64"/>
      <c r="J110" s="64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64"/>
      <c r="H111" s="64"/>
      <c r="I111" s="64"/>
      <c r="J111" s="64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64"/>
      <c r="H112" s="64"/>
      <c r="I112" s="64"/>
      <c r="J112" s="64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64"/>
      <c r="H113" s="64"/>
      <c r="I113" s="64"/>
      <c r="J113" s="64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64"/>
      <c r="H114" s="64"/>
      <c r="I114" s="64"/>
      <c r="J114" s="64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64"/>
      <c r="H115" s="64"/>
      <c r="I115" s="64"/>
      <c r="J115" s="64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64"/>
      <c r="H116" s="64"/>
      <c r="I116" s="64"/>
      <c r="J116" s="64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64"/>
      <c r="H117" s="64"/>
      <c r="I117" s="64"/>
      <c r="J117" s="64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65">
        <f t="shared" ref="G118:J118" si="56">SUM(G109:G117)</f>
        <v>0</v>
      </c>
      <c r="H118" s="65">
        <f t="shared" si="56"/>
        <v>0</v>
      </c>
      <c r="I118" s="65">
        <f t="shared" si="56"/>
        <v>0</v>
      </c>
      <c r="J118" s="65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640</v>
      </c>
      <c r="G119" s="66">
        <f t="shared" ref="G119" si="58">G108+G118</f>
        <v>20.66</v>
      </c>
      <c r="H119" s="66">
        <f t="shared" ref="H119" si="59">H108+H118</f>
        <v>29.04</v>
      </c>
      <c r="I119" s="66">
        <f t="shared" ref="I119" si="60">I108+I118</f>
        <v>113.55</v>
      </c>
      <c r="J119" s="66">
        <f t="shared" ref="J119:L119" si="61">J108+J118</f>
        <v>801.6</v>
      </c>
      <c r="K119" s="32"/>
      <c r="L119" s="32">
        <f t="shared" si="61"/>
        <v>77.3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5" t="s">
        <v>92</v>
      </c>
      <c r="F120" s="46">
        <v>250</v>
      </c>
      <c r="G120" s="51">
        <v>29.13</v>
      </c>
      <c r="H120" s="51">
        <v>24.68</v>
      </c>
      <c r="I120" s="61">
        <v>32.4</v>
      </c>
      <c r="J120" s="51">
        <v>220.3</v>
      </c>
      <c r="K120" s="55" t="s">
        <v>93</v>
      </c>
      <c r="L120" s="51">
        <v>41</v>
      </c>
    </row>
    <row r="121" spans="1:12" ht="14.4">
      <c r="A121" s="14"/>
      <c r="B121" s="15"/>
      <c r="C121" s="11"/>
      <c r="D121" s="7" t="s">
        <v>22</v>
      </c>
      <c r="E121" s="49" t="s">
        <v>60</v>
      </c>
      <c r="F121" s="47">
        <v>200</v>
      </c>
      <c r="G121" s="52">
        <v>0.66</v>
      </c>
      <c r="H121" s="52">
        <v>0.09</v>
      </c>
      <c r="I121" s="62">
        <v>32.01</v>
      </c>
      <c r="J121" s="52">
        <v>132.80000000000001</v>
      </c>
      <c r="K121" s="56">
        <v>349</v>
      </c>
      <c r="L121" s="52">
        <v>2.8</v>
      </c>
    </row>
    <row r="122" spans="1:12" ht="14.4">
      <c r="A122" s="14"/>
      <c r="B122" s="15"/>
      <c r="C122" s="11"/>
      <c r="D122" s="7" t="s">
        <v>23</v>
      </c>
      <c r="E122" s="49" t="s">
        <v>61</v>
      </c>
      <c r="F122" s="47">
        <v>40</v>
      </c>
      <c r="G122" s="52">
        <v>2.23</v>
      </c>
      <c r="H122" s="52">
        <v>0.44</v>
      </c>
      <c r="I122" s="62">
        <v>19.98</v>
      </c>
      <c r="J122" s="52">
        <v>93.52</v>
      </c>
      <c r="K122" s="56" t="s">
        <v>94</v>
      </c>
      <c r="L122" s="52">
        <v>3.4</v>
      </c>
    </row>
    <row r="123" spans="1:12" ht="14.4">
      <c r="A123" s="14"/>
      <c r="B123" s="15"/>
      <c r="C123" s="11"/>
      <c r="D123" s="56" t="s">
        <v>49</v>
      </c>
      <c r="E123" s="49" t="s">
        <v>77</v>
      </c>
      <c r="F123" s="47">
        <v>60</v>
      </c>
      <c r="G123" s="52">
        <v>0.84</v>
      </c>
      <c r="H123" s="52">
        <v>3.6</v>
      </c>
      <c r="I123" s="62">
        <v>4.95</v>
      </c>
      <c r="J123" s="52">
        <v>55.6</v>
      </c>
      <c r="K123" s="56">
        <v>52</v>
      </c>
      <c r="L123" s="52">
        <v>4.38</v>
      </c>
    </row>
    <row r="124" spans="1:12" ht="15" thickBot="1">
      <c r="A124" s="14"/>
      <c r="B124" s="15"/>
      <c r="C124" s="11"/>
      <c r="D124" s="57" t="s">
        <v>24</v>
      </c>
      <c r="E124" s="50" t="s">
        <v>52</v>
      </c>
      <c r="F124" s="48">
        <v>150</v>
      </c>
      <c r="G124" s="53">
        <v>0.68</v>
      </c>
      <c r="H124" s="53">
        <v>0.68</v>
      </c>
      <c r="I124" s="63">
        <v>16.66</v>
      </c>
      <c r="J124" s="53">
        <v>54.4</v>
      </c>
      <c r="K124" s="57">
        <v>338</v>
      </c>
      <c r="L124" s="53">
        <v>25</v>
      </c>
    </row>
    <row r="125" spans="1:12" ht="14.4">
      <c r="A125" s="14"/>
      <c r="B125" s="15"/>
      <c r="C125" s="11"/>
      <c r="D125" s="6"/>
      <c r="E125" s="39"/>
      <c r="F125" s="40"/>
      <c r="G125" s="64"/>
      <c r="H125" s="64"/>
      <c r="I125" s="64"/>
      <c r="J125" s="64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64"/>
      <c r="H126" s="64"/>
      <c r="I126" s="64"/>
      <c r="J126" s="64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700</v>
      </c>
      <c r="G127" s="65">
        <f t="shared" ref="G127:J127" si="62">SUM(G120:G126)</f>
        <v>33.54</v>
      </c>
      <c r="H127" s="65">
        <f t="shared" si="62"/>
        <v>29.490000000000002</v>
      </c>
      <c r="I127" s="65">
        <f t="shared" si="62"/>
        <v>106</v>
      </c>
      <c r="J127" s="65">
        <f t="shared" si="62"/>
        <v>556.62</v>
      </c>
      <c r="K127" s="25"/>
      <c r="L127" s="19">
        <f t="shared" ref="L127" si="63">SUM(L120:L126)</f>
        <v>76.58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64"/>
      <c r="H128" s="64"/>
      <c r="I128" s="64"/>
      <c r="J128" s="64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64"/>
      <c r="H129" s="64"/>
      <c r="I129" s="64"/>
      <c r="J129" s="64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64"/>
      <c r="H130" s="64"/>
      <c r="I130" s="64"/>
      <c r="J130" s="64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64"/>
      <c r="H131" s="64"/>
      <c r="I131" s="64"/>
      <c r="J131" s="64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64"/>
      <c r="H132" s="64"/>
      <c r="I132" s="64"/>
      <c r="J132" s="64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64"/>
      <c r="H133" s="64"/>
      <c r="I133" s="64"/>
      <c r="J133" s="64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64"/>
      <c r="H134" s="64"/>
      <c r="I134" s="64"/>
      <c r="J134" s="64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64"/>
      <c r="H135" s="64"/>
      <c r="I135" s="64"/>
      <c r="J135" s="64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64"/>
      <c r="H136" s="64"/>
      <c r="I136" s="64"/>
      <c r="J136" s="64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65">
        <f t="shared" ref="G137:J137" si="64">SUM(G128:G136)</f>
        <v>0</v>
      </c>
      <c r="H137" s="65">
        <f t="shared" si="64"/>
        <v>0</v>
      </c>
      <c r="I137" s="65">
        <f t="shared" si="64"/>
        <v>0</v>
      </c>
      <c r="J137" s="65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700</v>
      </c>
      <c r="G138" s="66">
        <f t="shared" ref="G138" si="66">G127+G137</f>
        <v>33.54</v>
      </c>
      <c r="H138" s="66">
        <f t="shared" ref="H138" si="67">H127+H137</f>
        <v>29.490000000000002</v>
      </c>
      <c r="I138" s="66">
        <f t="shared" ref="I138" si="68">I127+I137</f>
        <v>106</v>
      </c>
      <c r="J138" s="66">
        <f t="shared" ref="J138:L138" si="69">J127+J137</f>
        <v>556.62</v>
      </c>
      <c r="K138" s="32"/>
      <c r="L138" s="32">
        <f t="shared" si="69"/>
        <v>76.58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74" t="s">
        <v>95</v>
      </c>
      <c r="F139" s="75">
        <v>250</v>
      </c>
      <c r="G139" s="76">
        <v>7.3</v>
      </c>
      <c r="H139" s="76">
        <v>6.3</v>
      </c>
      <c r="I139" s="77">
        <v>49.3</v>
      </c>
      <c r="J139" s="76">
        <v>283.10000000000002</v>
      </c>
      <c r="K139" s="73">
        <v>98</v>
      </c>
      <c r="L139" s="76">
        <v>19</v>
      </c>
    </row>
    <row r="140" spans="1:12" ht="14.4">
      <c r="A140" s="23"/>
      <c r="B140" s="15"/>
      <c r="C140" s="11"/>
      <c r="D140" s="7" t="s">
        <v>22</v>
      </c>
      <c r="E140" s="49" t="s">
        <v>72</v>
      </c>
      <c r="F140" s="47">
        <v>200</v>
      </c>
      <c r="G140" s="52">
        <v>0.66</v>
      </c>
      <c r="H140" s="52">
        <v>0.09</v>
      </c>
      <c r="I140" s="62">
        <v>32.01</v>
      </c>
      <c r="J140" s="52">
        <v>132.80000000000001</v>
      </c>
      <c r="K140" s="56">
        <v>349</v>
      </c>
      <c r="L140" s="52">
        <v>2.65</v>
      </c>
    </row>
    <row r="141" spans="1:12" ht="14.4">
      <c r="A141" s="23"/>
      <c r="B141" s="15"/>
      <c r="C141" s="11"/>
      <c r="D141" s="7" t="s">
        <v>23</v>
      </c>
      <c r="E141" s="73" t="s">
        <v>73</v>
      </c>
      <c r="F141" s="73">
        <v>40</v>
      </c>
      <c r="G141" s="52">
        <v>2.2400000000000002</v>
      </c>
      <c r="H141" s="52">
        <v>0.44</v>
      </c>
      <c r="I141" s="62">
        <v>19.89</v>
      </c>
      <c r="J141" s="52">
        <v>93.52</v>
      </c>
      <c r="K141" s="73" t="s">
        <v>71</v>
      </c>
      <c r="L141" s="76">
        <v>3.4</v>
      </c>
    </row>
    <row r="142" spans="1:12" ht="15.75" customHeight="1">
      <c r="A142" s="23"/>
      <c r="B142" s="15"/>
      <c r="C142" s="11"/>
      <c r="D142" s="56" t="s">
        <v>49</v>
      </c>
      <c r="E142" s="49" t="s">
        <v>96</v>
      </c>
      <c r="F142" s="47">
        <v>60</v>
      </c>
      <c r="G142" s="52">
        <v>43.3</v>
      </c>
      <c r="H142" s="52">
        <v>0.08</v>
      </c>
      <c r="I142" s="62">
        <v>13.36</v>
      </c>
      <c r="J142" s="52">
        <v>57.1</v>
      </c>
      <c r="K142" s="56">
        <v>66</v>
      </c>
      <c r="L142" s="52">
        <v>5</v>
      </c>
    </row>
    <row r="143" spans="1:12" ht="15" thickBot="1">
      <c r="A143" s="23"/>
      <c r="B143" s="15"/>
      <c r="C143" s="11"/>
      <c r="D143" s="57" t="s">
        <v>24</v>
      </c>
      <c r="E143" s="50" t="s">
        <v>74</v>
      </c>
      <c r="F143" s="48">
        <v>150</v>
      </c>
      <c r="G143" s="53">
        <v>2.25</v>
      </c>
      <c r="H143" s="53">
        <v>0.75</v>
      </c>
      <c r="I143" s="63">
        <v>31.5</v>
      </c>
      <c r="J143" s="53">
        <v>144</v>
      </c>
      <c r="K143" s="57">
        <v>338</v>
      </c>
      <c r="L143" s="53">
        <v>28.5</v>
      </c>
    </row>
    <row r="144" spans="1:12" ht="14.4">
      <c r="A144" s="23"/>
      <c r="B144" s="15"/>
      <c r="C144" s="11"/>
      <c r="D144" s="6"/>
      <c r="E144" s="39"/>
      <c r="F144" s="40"/>
      <c r="G144" s="64"/>
      <c r="H144" s="64"/>
      <c r="I144" s="64"/>
      <c r="J144" s="64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64"/>
      <c r="H145" s="64"/>
      <c r="I145" s="64"/>
      <c r="J145" s="64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700</v>
      </c>
      <c r="G146" s="65">
        <f t="shared" ref="G146:J146" si="70">SUM(G139:G145)</f>
        <v>55.75</v>
      </c>
      <c r="H146" s="65">
        <f t="shared" si="70"/>
        <v>7.66</v>
      </c>
      <c r="I146" s="65">
        <f t="shared" si="70"/>
        <v>146.06</v>
      </c>
      <c r="J146" s="65">
        <f t="shared" si="70"/>
        <v>710.52</v>
      </c>
      <c r="K146" s="25"/>
      <c r="L146" s="19">
        <f t="shared" ref="L146" si="71">SUM(L139:L145)</f>
        <v>58.55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64"/>
      <c r="H147" s="64"/>
      <c r="I147" s="64"/>
      <c r="J147" s="64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64"/>
      <c r="H148" s="64"/>
      <c r="I148" s="64"/>
      <c r="J148" s="64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64"/>
      <c r="H149" s="64"/>
      <c r="I149" s="64"/>
      <c r="J149" s="64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64"/>
      <c r="H150" s="64"/>
      <c r="I150" s="64"/>
      <c r="J150" s="64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64"/>
      <c r="H151" s="64"/>
      <c r="I151" s="64"/>
      <c r="J151" s="64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64"/>
      <c r="H152" s="64"/>
      <c r="I152" s="64"/>
      <c r="J152" s="64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64"/>
      <c r="H153" s="64"/>
      <c r="I153" s="64"/>
      <c r="J153" s="64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64"/>
      <c r="H154" s="64"/>
      <c r="I154" s="64"/>
      <c r="J154" s="64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64"/>
      <c r="H155" s="64"/>
      <c r="I155" s="64"/>
      <c r="J155" s="64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65">
        <f t="shared" ref="G156:J156" si="72">SUM(G147:G155)</f>
        <v>0</v>
      </c>
      <c r="H156" s="65">
        <f t="shared" si="72"/>
        <v>0</v>
      </c>
      <c r="I156" s="65">
        <f t="shared" si="72"/>
        <v>0</v>
      </c>
      <c r="J156" s="65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700</v>
      </c>
      <c r="G157" s="66">
        <f t="shared" ref="G157" si="74">G146+G156</f>
        <v>55.75</v>
      </c>
      <c r="H157" s="66">
        <f t="shared" ref="H157" si="75">H146+H156</f>
        <v>7.66</v>
      </c>
      <c r="I157" s="66">
        <f t="shared" ref="I157" si="76">I146+I156</f>
        <v>146.06</v>
      </c>
      <c r="J157" s="66">
        <f t="shared" ref="J157:L157" si="77">J146+J156</f>
        <v>710.52</v>
      </c>
      <c r="K157" s="32"/>
      <c r="L157" s="32">
        <f t="shared" si="77"/>
        <v>58.55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45" t="s">
        <v>97</v>
      </c>
      <c r="F158" s="46">
        <v>250</v>
      </c>
      <c r="G158" s="51">
        <v>23.14</v>
      </c>
      <c r="H158" s="51">
        <v>25.84</v>
      </c>
      <c r="I158" s="61">
        <v>5.68</v>
      </c>
      <c r="J158" s="51">
        <v>278</v>
      </c>
      <c r="K158" s="55">
        <v>259</v>
      </c>
      <c r="L158" s="51">
        <v>49</v>
      </c>
    </row>
    <row r="159" spans="1:12" ht="14.4">
      <c r="A159" s="23"/>
      <c r="B159" s="15"/>
      <c r="C159" s="11"/>
      <c r="D159" s="7" t="s">
        <v>22</v>
      </c>
      <c r="E159" s="49" t="s">
        <v>75</v>
      </c>
      <c r="F159" s="47">
        <v>200</v>
      </c>
      <c r="G159" s="52">
        <v>7.0000000000000007E-2</v>
      </c>
      <c r="H159" s="52">
        <v>0.02</v>
      </c>
      <c r="I159" s="62">
        <v>15</v>
      </c>
      <c r="J159" s="52">
        <v>60</v>
      </c>
      <c r="K159" s="56">
        <v>376</v>
      </c>
      <c r="L159" s="52">
        <v>1.67</v>
      </c>
    </row>
    <row r="160" spans="1:12" ht="14.4">
      <c r="A160" s="23"/>
      <c r="B160" s="15"/>
      <c r="C160" s="11"/>
      <c r="D160" s="7" t="s">
        <v>23</v>
      </c>
      <c r="E160" s="49" t="s">
        <v>76</v>
      </c>
      <c r="F160" s="47">
        <v>40</v>
      </c>
      <c r="G160" s="52">
        <v>2.2400000000000002</v>
      </c>
      <c r="H160" s="52">
        <v>0.44</v>
      </c>
      <c r="I160" s="62">
        <v>19.89</v>
      </c>
      <c r="J160" s="52">
        <v>93.52</v>
      </c>
      <c r="K160" s="56" t="s">
        <v>66</v>
      </c>
      <c r="L160" s="52">
        <v>3.4</v>
      </c>
    </row>
    <row r="161" spans="1:12" ht="14.4">
      <c r="A161" s="23"/>
      <c r="B161" s="15"/>
      <c r="C161" s="11"/>
      <c r="D161" s="56" t="s">
        <v>49</v>
      </c>
      <c r="E161" s="49" t="s">
        <v>98</v>
      </c>
      <c r="F161" s="47">
        <v>60</v>
      </c>
      <c r="G161" s="52">
        <v>0.84</v>
      </c>
      <c r="H161" s="52">
        <v>6.02</v>
      </c>
      <c r="I161" s="62">
        <v>4.37</v>
      </c>
      <c r="J161" s="52">
        <v>75</v>
      </c>
      <c r="K161" s="56">
        <v>67</v>
      </c>
      <c r="L161" s="52">
        <v>8.6</v>
      </c>
    </row>
    <row r="162" spans="1:12" ht="15" thickBot="1">
      <c r="A162" s="23"/>
      <c r="B162" s="15"/>
      <c r="C162" s="11"/>
      <c r="D162" s="57" t="s">
        <v>24</v>
      </c>
      <c r="E162" s="50" t="s">
        <v>78</v>
      </c>
      <c r="F162" s="48">
        <v>150</v>
      </c>
      <c r="G162" s="53">
        <v>0.68</v>
      </c>
      <c r="H162" s="53">
        <v>0.68</v>
      </c>
      <c r="I162" s="63">
        <v>16.600000000000001</v>
      </c>
      <c r="J162" s="53">
        <v>54.4</v>
      </c>
      <c r="K162" s="57">
        <v>338</v>
      </c>
      <c r="L162" s="53">
        <v>25</v>
      </c>
    </row>
    <row r="163" spans="1:12" ht="14.4">
      <c r="A163" s="23"/>
      <c r="B163" s="15"/>
      <c r="C163" s="11"/>
      <c r="D163" s="6"/>
      <c r="E163" s="39"/>
      <c r="F163" s="40"/>
      <c r="G163" s="64"/>
      <c r="H163" s="64"/>
      <c r="I163" s="64"/>
      <c r="J163" s="64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64"/>
      <c r="H164" s="64"/>
      <c r="I164" s="64"/>
      <c r="J164" s="64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700</v>
      </c>
      <c r="G165" s="65">
        <f t="shared" ref="G165:J165" si="78">SUM(G158:G164)</f>
        <v>26.970000000000002</v>
      </c>
      <c r="H165" s="65">
        <f t="shared" si="78"/>
        <v>33</v>
      </c>
      <c r="I165" s="65">
        <f t="shared" si="78"/>
        <v>61.54</v>
      </c>
      <c r="J165" s="65">
        <f t="shared" si="78"/>
        <v>560.91999999999996</v>
      </c>
      <c r="K165" s="25"/>
      <c r="L165" s="19">
        <f t="shared" ref="L165" si="79">SUM(L158:L164)</f>
        <v>87.67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64"/>
      <c r="H166" s="64"/>
      <c r="I166" s="64"/>
      <c r="J166" s="64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64"/>
      <c r="H167" s="64"/>
      <c r="I167" s="64"/>
      <c r="J167" s="64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64"/>
      <c r="H168" s="64"/>
      <c r="I168" s="64"/>
      <c r="J168" s="64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64"/>
      <c r="H169" s="64"/>
      <c r="I169" s="64"/>
      <c r="J169" s="64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64"/>
      <c r="H170" s="64"/>
      <c r="I170" s="64"/>
      <c r="J170" s="64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64"/>
      <c r="H171" s="64"/>
      <c r="I171" s="64"/>
      <c r="J171" s="64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64"/>
      <c r="H172" s="64"/>
      <c r="I172" s="64"/>
      <c r="J172" s="64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64"/>
      <c r="H173" s="64"/>
      <c r="I173" s="64"/>
      <c r="J173" s="64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64"/>
      <c r="H174" s="64"/>
      <c r="I174" s="64"/>
      <c r="J174" s="64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65">
        <f t="shared" ref="G175:J175" si="80">SUM(G166:G174)</f>
        <v>0</v>
      </c>
      <c r="H175" s="65">
        <f t="shared" si="80"/>
        <v>0</v>
      </c>
      <c r="I175" s="65">
        <f t="shared" si="80"/>
        <v>0</v>
      </c>
      <c r="J175" s="65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700</v>
      </c>
      <c r="G176" s="66">
        <f t="shared" ref="G176" si="82">G165+G175</f>
        <v>26.970000000000002</v>
      </c>
      <c r="H176" s="66">
        <f t="shared" ref="H176" si="83">H165+H175</f>
        <v>33</v>
      </c>
      <c r="I176" s="66">
        <f t="shared" ref="I176" si="84">I165+I175</f>
        <v>61.54</v>
      </c>
      <c r="J176" s="66">
        <f t="shared" ref="J176:L176" si="85">J165+J175</f>
        <v>560.91999999999996</v>
      </c>
      <c r="K176" s="32"/>
      <c r="L176" s="32">
        <f t="shared" si="85"/>
        <v>87.67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5" t="s">
        <v>81</v>
      </c>
      <c r="F177" s="46">
        <v>250</v>
      </c>
      <c r="G177" s="51">
        <v>33.159999999999997</v>
      </c>
      <c r="H177" s="51">
        <v>18.52</v>
      </c>
      <c r="I177" s="61">
        <v>57.63</v>
      </c>
      <c r="J177" s="51">
        <v>408</v>
      </c>
      <c r="K177" s="55" t="s">
        <v>79</v>
      </c>
      <c r="L177" s="51">
        <v>40.61</v>
      </c>
    </row>
    <row r="178" spans="1:12" ht="14.4">
      <c r="A178" s="23"/>
      <c r="B178" s="15"/>
      <c r="C178" s="11"/>
      <c r="D178" s="7" t="s">
        <v>22</v>
      </c>
      <c r="E178" s="49" t="s">
        <v>82</v>
      </c>
      <c r="F178" s="47">
        <v>200</v>
      </c>
      <c r="G178" s="52">
        <v>0.66</v>
      </c>
      <c r="H178" s="52">
        <v>0.09</v>
      </c>
      <c r="I178" s="62">
        <v>32</v>
      </c>
      <c r="J178" s="52">
        <v>132.80000000000001</v>
      </c>
      <c r="K178" s="56">
        <v>349</v>
      </c>
      <c r="L178" s="52">
        <v>4.25</v>
      </c>
    </row>
    <row r="179" spans="1:12" ht="14.4">
      <c r="A179" s="23"/>
      <c r="B179" s="15"/>
      <c r="C179" s="11"/>
      <c r="D179" s="7" t="s">
        <v>23</v>
      </c>
      <c r="E179" s="49" t="s">
        <v>83</v>
      </c>
      <c r="F179" s="47">
        <v>40</v>
      </c>
      <c r="G179" s="52">
        <v>2.2400000000000002</v>
      </c>
      <c r="H179" s="52">
        <v>0.44</v>
      </c>
      <c r="I179" s="62">
        <v>19.89</v>
      </c>
      <c r="J179" s="52">
        <v>93.5</v>
      </c>
      <c r="K179" s="56" t="s">
        <v>80</v>
      </c>
      <c r="L179" s="52">
        <v>3.04</v>
      </c>
    </row>
    <row r="180" spans="1:12" ht="14.4">
      <c r="A180" s="23"/>
      <c r="B180" s="15"/>
      <c r="C180" s="11"/>
      <c r="D180" s="56" t="s">
        <v>49</v>
      </c>
      <c r="E180" s="49" t="s">
        <v>99</v>
      </c>
      <c r="F180" s="47">
        <v>60</v>
      </c>
      <c r="G180" s="52">
        <v>0.82</v>
      </c>
      <c r="H180" s="52">
        <v>1.94</v>
      </c>
      <c r="I180" s="62">
        <v>3.87</v>
      </c>
      <c r="J180" s="52">
        <v>36.24</v>
      </c>
      <c r="K180" s="56">
        <v>45</v>
      </c>
      <c r="L180" s="52">
        <v>1.1200000000000001</v>
      </c>
    </row>
    <row r="181" spans="1:12" ht="15" thickBot="1">
      <c r="A181" s="23"/>
      <c r="B181" s="15"/>
      <c r="C181" s="11"/>
      <c r="D181" s="57" t="s">
        <v>24</v>
      </c>
      <c r="E181" s="50" t="s">
        <v>84</v>
      </c>
      <c r="F181" s="48">
        <v>100</v>
      </c>
      <c r="G181" s="53">
        <v>2.25</v>
      </c>
      <c r="H181" s="53">
        <v>0.75</v>
      </c>
      <c r="I181" s="63">
        <v>31.5</v>
      </c>
      <c r="J181" s="53">
        <v>144</v>
      </c>
      <c r="K181" s="57">
        <v>338</v>
      </c>
      <c r="L181" s="53">
        <v>31.5</v>
      </c>
    </row>
    <row r="182" spans="1:12" ht="14.4">
      <c r="A182" s="23"/>
      <c r="B182" s="15"/>
      <c r="C182" s="11"/>
      <c r="D182" s="6"/>
      <c r="E182" s="39"/>
      <c r="F182" s="40"/>
      <c r="G182" s="64"/>
      <c r="H182" s="64"/>
      <c r="I182" s="64"/>
      <c r="J182" s="64"/>
      <c r="K182" s="41"/>
      <c r="L182" s="40"/>
    </row>
    <row r="183" spans="1:12" ht="14.4">
      <c r="A183" s="23"/>
      <c r="B183" s="15"/>
      <c r="C183" s="11"/>
      <c r="D183" s="6"/>
      <c r="E183" s="39"/>
      <c r="F183" s="40"/>
      <c r="G183" s="64"/>
      <c r="H183" s="64"/>
      <c r="I183" s="64"/>
      <c r="J183" s="64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65">
        <f t="shared" ref="G184:J184" si="86">SUM(G177:G183)</f>
        <v>39.129999999999995</v>
      </c>
      <c r="H184" s="65">
        <f t="shared" si="86"/>
        <v>21.740000000000002</v>
      </c>
      <c r="I184" s="65">
        <f t="shared" si="86"/>
        <v>144.88999999999999</v>
      </c>
      <c r="J184" s="65">
        <f t="shared" si="86"/>
        <v>814.54</v>
      </c>
      <c r="K184" s="25"/>
      <c r="L184" s="19">
        <f t="shared" ref="L184" si="87">SUM(L177:L183)</f>
        <v>80.52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64"/>
      <c r="H185" s="64"/>
      <c r="I185" s="64"/>
      <c r="J185" s="64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64"/>
      <c r="H186" s="64"/>
      <c r="I186" s="64"/>
      <c r="J186" s="64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64"/>
      <c r="H187" s="64"/>
      <c r="I187" s="64"/>
      <c r="J187" s="64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64"/>
      <c r="H188" s="64"/>
      <c r="I188" s="64"/>
      <c r="J188" s="64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64"/>
      <c r="H189" s="64"/>
      <c r="I189" s="64"/>
      <c r="J189" s="64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64"/>
      <c r="H190" s="64"/>
      <c r="I190" s="64"/>
      <c r="J190" s="64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64"/>
      <c r="H191" s="64"/>
      <c r="I191" s="64"/>
      <c r="J191" s="64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64"/>
      <c r="H192" s="64"/>
      <c r="I192" s="64"/>
      <c r="J192" s="64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64"/>
      <c r="H193" s="64"/>
      <c r="I193" s="64"/>
      <c r="J193" s="64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65">
        <f t="shared" ref="G194:J194" si="88">SUM(G185:G193)</f>
        <v>0</v>
      </c>
      <c r="H194" s="65">
        <f t="shared" si="88"/>
        <v>0</v>
      </c>
      <c r="I194" s="65">
        <f t="shared" si="88"/>
        <v>0</v>
      </c>
      <c r="J194" s="65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650</v>
      </c>
      <c r="G195" s="66">
        <f t="shared" ref="G195" si="90">G184+G194</f>
        <v>39.129999999999995</v>
      </c>
      <c r="H195" s="66">
        <f t="shared" ref="H195" si="91">H184+H194</f>
        <v>21.740000000000002</v>
      </c>
      <c r="I195" s="66">
        <f t="shared" ref="I195" si="92">I184+I194</f>
        <v>144.88999999999999</v>
      </c>
      <c r="J195" s="66">
        <f t="shared" ref="J195:L195" si="93">J184+J194</f>
        <v>814.54</v>
      </c>
      <c r="K195" s="32"/>
      <c r="L195" s="32">
        <f t="shared" si="93"/>
        <v>80.52</v>
      </c>
    </row>
    <row r="196" spans="1:1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686</v>
      </c>
      <c r="G196" s="67">
        <f t="shared" ref="G196:J196" si="94">(G24+G43+G62+G81+G100+G119+G138+G157+G176+G195)/(IF(G24=0,0,1)+IF(G43=0,0,1)+IF(G62=0,0,1)+IF(G81=0,0,1)+IF(G100=0,0,1)+IF(G119=0,0,1)+IF(G138=0,0,1)+IF(G157=0,0,1)+IF(G176=0,0,1)+IF(G195=0,0,1))</f>
        <v>25.393799999999999</v>
      </c>
      <c r="H196" s="67">
        <f t="shared" si="94"/>
        <v>22.012</v>
      </c>
      <c r="I196" s="67">
        <f t="shared" si="94"/>
        <v>100.55099999999999</v>
      </c>
      <c r="J196" s="67">
        <f t="shared" si="94"/>
        <v>650.59900000000005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75.855999999999995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Rikor_14</cp:lastModifiedBy>
  <dcterms:created xsi:type="dcterms:W3CDTF">2022-05-16T14:23:56Z</dcterms:created>
  <dcterms:modified xsi:type="dcterms:W3CDTF">2025-10-12T10:45:10Z</dcterms:modified>
</cp:coreProperties>
</file>